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56100sv001\E1_SEIBI02\03_防災第2\01_係長\Ｒ５\03震災対策\委託業務\05_地質1の2\"/>
    </mc:Choice>
  </mc:AlternateContent>
  <bookViews>
    <workbookView xWindow="0" yWindow="0" windowWidth="22380" windowHeight="11715"/>
  </bookViews>
  <sheets>
    <sheet name="業務委託費内訳書" sheetId="2" r:id="rId1"/>
  </sheets>
  <definedNames>
    <definedName name="_xlnm.Print_Area" localSheetId="0">業務委託費内訳書!$A$1:$G$90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業務委託費内訳書!$G$90</definedName>
    <definedName name="内訳書工事価格総計" localSheetId="0">業務委託費内訳書!$G$89</definedName>
    <definedName name="内訳書工事価格総計通番" localSheetId="0">業務委託費内訳書!$I$89</definedName>
    <definedName name="内訳書工事価格総計名称" localSheetId="0">業務委託費内訳書!$A$89</definedName>
    <definedName name="内訳書工事価格通番" localSheetId="0">業務委託費内訳書!$I$90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2" l="1"/>
  <c r="G81" i="2"/>
  <c r="G80" i="2" s="1"/>
  <c r="G79" i="2" s="1"/>
  <c r="G78" i="2" s="1"/>
  <c r="G75" i="2"/>
  <c r="G70" i="2"/>
  <c r="G69" i="2" s="1"/>
  <c r="G68" i="2" s="1"/>
  <c r="G67" i="2" s="1"/>
  <c r="G66" i="2" s="1"/>
  <c r="G65" i="2" s="1"/>
  <c r="G88" i="2" s="1"/>
  <c r="G62" i="2"/>
  <c r="G61" i="2"/>
  <c r="G60" i="2" s="1"/>
  <c r="G59" i="2" s="1"/>
  <c r="G54" i="2"/>
  <c r="G51" i="2"/>
  <c r="G48" i="2"/>
  <c r="G47" i="2"/>
  <c r="G46" i="2" s="1"/>
  <c r="G45" i="2" s="1"/>
  <c r="G44" i="2" s="1"/>
  <c r="G35" i="2"/>
  <c r="G33" i="2"/>
  <c r="G31" i="2"/>
  <c r="G28" i="2"/>
  <c r="G23" i="2"/>
  <c r="G15" i="2" s="1"/>
  <c r="G14" i="2" s="1"/>
  <c r="G13" i="2" s="1"/>
  <c r="G12" i="2" s="1"/>
  <c r="G11" i="2" s="1"/>
  <c r="G10" i="2" s="1"/>
  <c r="G64" i="2" s="1"/>
  <c r="G89" i="2" s="1"/>
  <c r="G90" i="2" s="1"/>
  <c r="G16" i="2"/>
</calcChain>
</file>

<file path=xl/sharedStrings.xml><?xml version="1.0" encoding="utf-8"?>
<sst xmlns="http://schemas.openxmlformats.org/spreadsheetml/2006/main" count="175" uniqueCount="93">
  <si>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</si>
  <si>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</si>
  <si>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</si>
  <si>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</si>
  <si>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</si>
  <si>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</si>
  <si>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</si>
  <si>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</si>
  <si>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</si>
  <si>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</si>
  <si>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</si>
  <si>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</si>
  <si>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Ｒ５徳耕　震災対策　徳島２４　ため池地質調査１の２業務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</si>
  <si>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</si>
  <si>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</si>
  <si>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</si>
  <si>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</si>
  <si>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</si>
  <si>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</si>
  <si>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</si>
  <si>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地質調査ボーリング
_x000D_</t>
  </si>
  <si>
    <t>【機械ボーリング（地質調査用）】
_x000D_土質ﾎﾞｰﾘﾝｸﾞ(ｵｰﾙｺｱ),φ66,粘性土・シルト</t>
  </si>
  <si>
    <t>ｍ</t>
  </si>
  <si>
    <t>【機械ボーリング（地質調査用）】
_x000D_土質ﾎﾞｰﾘﾝｸﾞ(ｵｰﾙｺｱ),φ66,固結シルト・固結粘土</t>
  </si>
  <si>
    <t>【機械ボーリング（地質調査用）】
_x000D_岩盤ﾎﾞｰﾘﾝｸﾞ(ｵｰﾙｺｱ),φ66,,軟岩</t>
  </si>
  <si>
    <t>【機械ボーリング（地質調査用）】
_x000D_土質ﾎﾞｰﾘﾝｸﾞ(ﾉﾝｺｱ),φ86,粘性土・シルト</t>
  </si>
  <si>
    <t>【機械ボーリング（地質調査用）】
_x000D_土質ﾎﾞｰﾘﾝｸﾞ(ﾉﾝｺｱ),φ116,粘性土・シルト</t>
  </si>
  <si>
    <t>【機械ボーリング（地質調査用）】
_x000D_土質ﾎﾞｰﾘﾝｸﾞ(ﾉﾝｺｱ),φ116,固結シルト・固結粘土</t>
  </si>
  <si>
    <t>原位置試験
_x000D_</t>
  </si>
  <si>
    <t>【サウンディング及び原位置試験】
_x000D_標準貫入試験,粘性土・シルト,</t>
  </si>
  <si>
    <t>回</t>
  </si>
  <si>
    <t>【サウンディング及び原位置試験】
_x000D_標準貫入試験,固結シルト・固結粘土,</t>
  </si>
  <si>
    <t>【サウンディング及び原位置試験】
_x000D_標準貫入試験,軟岩,</t>
  </si>
  <si>
    <t>【サウンディング及び原位置試験】
_x000D_現場透水試験,ケーシング法</t>
  </si>
  <si>
    <t>サンプリング
_x000D_</t>
  </si>
  <si>
    <t>【サンプリング】
_x000D_ｼﾝｳｫｰﾙｻﾝﾌﾟﾘﾝｸﾞ</t>
  </si>
  <si>
    <t>本</t>
  </si>
  <si>
    <t>【サンプリング】
_x000D_ﾃﾞﾆｿﾝｻﾝﾌﾟﾘﾝｸﾞ</t>
  </si>
  <si>
    <t>資料整理取りまとめ
_x000D_</t>
  </si>
  <si>
    <t>【資料整理とりまとめ(一般調査業務費)】
_x000D_</t>
  </si>
  <si>
    <t>業務</t>
  </si>
  <si>
    <t>断面図等作成
_x000D_</t>
  </si>
  <si>
    <t>【断面図等の作成(一般調査業務費)】
_x000D_</t>
  </si>
  <si>
    <t>室内土質試験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</si>
  <si>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</si>
  <si>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</si>
  <si>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</si>
  <si>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_x000D_沈降分析（ふるい分析含）</t>
  </si>
  <si>
    <t>室内土質試験　土の液性限界試験
_x000D_JIS A 1205 ６点／試料</t>
  </si>
  <si>
    <t>室内土質試験　土の塑性限界試験
_x000D_JIS A 1205 ３個／試料</t>
  </si>
  <si>
    <t>室内土質試験　土の湿潤密度試験
_x000D_Ａ法（ノギス法）　３個／試料</t>
  </si>
  <si>
    <t>三軸圧縮試験　ＣＵ試験
_x000D_径５０mm(間げき水圧測定含む)</t>
  </si>
  <si>
    <t>直接経費（電子成果品作成費）
_x000D_</t>
  </si>
  <si>
    <t>間接調査費
_x000D_</t>
  </si>
  <si>
    <t>間接調査費（施工管理費以外）
_x000D_</t>
  </si>
  <si>
    <t>運搬費
_x000D_</t>
  </si>
  <si>
    <t>資機材運搬
_x000D_</t>
  </si>
  <si>
    <t>箇所</t>
  </si>
  <si>
    <t>【モノレール架設・撤去】
_x000D_</t>
  </si>
  <si>
    <t>仮設費
_x000D_</t>
  </si>
  <si>
    <t>【足場仮設】
_x000D_平坦地足場</t>
  </si>
  <si>
    <t>【足場仮設】
_x000D_傾斜地足場</t>
  </si>
  <si>
    <t>その他間接調査費
_x000D_</t>
  </si>
  <si>
    <t>【準備及び跡片付け】
_x000D_</t>
  </si>
  <si>
    <t>調査孔閉塞
_x000D_</t>
  </si>
  <si>
    <t>施工管理費
_x000D_</t>
  </si>
  <si>
    <t>諸経費
_x000D_</t>
  </si>
  <si>
    <t>一括計上価格
_x000D_</t>
  </si>
  <si>
    <t>検定費
_x000D_</t>
  </si>
  <si>
    <t>国土地盤情報データベース検定費
_x000D_</t>
  </si>
  <si>
    <t>【地盤情報検定費】
_x000D_Ａ検定</t>
  </si>
  <si>
    <t>調査業務価格
_x000D_</t>
  </si>
  <si>
    <t>業務原価
_x000D_</t>
  </si>
  <si>
    <t>直接原価
_x000D_</t>
  </si>
  <si>
    <t>直接人件費
_x000D_</t>
  </si>
  <si>
    <t>解析作業費
_x000D_</t>
  </si>
  <si>
    <t>【既存資料の収集・現地調査】
_x000D_</t>
  </si>
  <si>
    <t>【資料整理とりまとめ(解析等調査業務費)】
_x000D_</t>
  </si>
  <si>
    <t>【断面図等の作成(解析等調査業務)】
_x000D_</t>
  </si>
  <si>
    <t>土質定数の設定
_x000D_</t>
  </si>
  <si>
    <t>打合せ（調査解析）
_x000D_</t>
  </si>
  <si>
    <t>打合せ（地質調査用）
_x000D_着手前・最終</t>
  </si>
  <si>
    <t>打合せ（地質調査用）
_x000D_中間</t>
  </si>
  <si>
    <t>直接経費
_x000D_</t>
  </si>
  <si>
    <t>旅費交通費（調査解析）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</si>
  <si>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</si>
  <si>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</si>
  <si>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</si>
  <si>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</si>
  <si>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その他原価
_x000D_</t>
  </si>
  <si>
    <t>一般管理費等
_x000D_</t>
  </si>
  <si>
    <t>解析業務価格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</si>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</sst>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9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+G11+G58+G59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+G12+G44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+G13+G43</f>
        <v>0</v>
      </c>
      <c r="H12" s="2"/>
      <c r="I12" s="21">
        <v>3</v>
      </c>
      <c r="J12" s="21"/>
    </row>
    <row r="13" spans="1:10" ht="42" customHeight="1">
      <c r="A13" s="35" t="s">
        <v>19</v>
      </c>
      <c r="B13" s="33"/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1</v>
      </c>
    </row>
    <row r="14" spans="1:10" ht="42" customHeight="1">
      <c r="A14" s="16"/>
      <c r="B14" s="36" t="s">
        <v>19</v>
      </c>
      <c r="C14" s="33"/>
      <c r="D14" s="34"/>
      <c r="E14" s="18" t="s">
        <v>16</v>
      </c>
      <c r="F14" s="19">
        <v>1</v>
      </c>
      <c r="G14" s="20">
        <f>+G15</f>
        <v>0</v>
      </c>
      <c r="H14" s="2"/>
      <c r="I14" s="21">
        <v>5</v>
      </c>
      <c r="J14" s="21">
        <v>2</v>
      </c>
    </row>
    <row r="15" spans="1:10" ht="42" customHeight="1">
      <c r="A15" s="16"/>
      <c r="B15" s="17"/>
      <c r="C15" s="36" t="s">
        <v>19</v>
      </c>
      <c r="D15" s="34"/>
      <c r="E15" s="18" t="s">
        <v>16</v>
      </c>
      <c r="F15" s="19">
        <v>1</v>
      </c>
      <c r="G15" s="20">
        <f>+G16+G23+G28+G31+G33+G35</f>
        <v>0</v>
      </c>
      <c r="H15" s="2"/>
      <c r="I15" s="21">
        <v>6</v>
      </c>
      <c r="J15" s="21">
        <v>3</v>
      </c>
    </row>
    <row r="16" spans="1:10" ht="42" customHeight="1">
      <c r="A16" s="16"/>
      <c r="B16" s="17"/>
      <c r="C16" s="17"/>
      <c r="D16" s="37" t="s">
        <v>20</v>
      </c>
      <c r="E16" s="18" t="s">
        <v>16</v>
      </c>
      <c r="F16" s="19">
        <v>1</v>
      </c>
      <c r="G16" s="20">
        <f>+G17+G18+G19+G20+G21+G22</f>
        <v>0</v>
      </c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21</v>
      </c>
      <c r="E17" s="18" t="s">
        <v>22</v>
      </c>
      <c r="F17" s="19">
        <v>21.1</v>
      </c>
      <c r="G17" s="38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23</v>
      </c>
      <c r="E18" s="18" t="s">
        <v>22</v>
      </c>
      <c r="F18" s="19">
        <v>21.6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24</v>
      </c>
      <c r="E19" s="18" t="s">
        <v>22</v>
      </c>
      <c r="F19" s="19">
        <v>5.4</v>
      </c>
      <c r="G19" s="38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7" t="s">
        <v>25</v>
      </c>
      <c r="E20" s="18" t="s">
        <v>22</v>
      </c>
      <c r="F20" s="19">
        <v>5.3</v>
      </c>
      <c r="G20" s="38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7" t="s">
        <v>26</v>
      </c>
      <c r="E21" s="18" t="s">
        <v>22</v>
      </c>
      <c r="F21" s="19">
        <v>13.7</v>
      </c>
      <c r="G21" s="38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7" t="s">
        <v>27</v>
      </c>
      <c r="E22" s="18" t="s">
        <v>22</v>
      </c>
      <c r="F22" s="19">
        <v>4</v>
      </c>
      <c r="G22" s="38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7" t="s">
        <v>28</v>
      </c>
      <c r="E23" s="18" t="s">
        <v>16</v>
      </c>
      <c r="F23" s="19">
        <v>1</v>
      </c>
      <c r="G23" s="20">
        <f>+G24+G25+G26+G27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7" t="s">
        <v>29</v>
      </c>
      <c r="E24" s="18" t="s">
        <v>30</v>
      </c>
      <c r="F24" s="19">
        <v>20</v>
      </c>
      <c r="G24" s="38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31</v>
      </c>
      <c r="E25" s="18" t="s">
        <v>30</v>
      </c>
      <c r="F25" s="19">
        <v>21</v>
      </c>
      <c r="G25" s="38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32</v>
      </c>
      <c r="E26" s="18" t="s">
        <v>30</v>
      </c>
      <c r="F26" s="19">
        <v>6</v>
      </c>
      <c r="G26" s="38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33</v>
      </c>
      <c r="E27" s="18" t="s">
        <v>30</v>
      </c>
      <c r="F27" s="19">
        <v>23</v>
      </c>
      <c r="G27" s="38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7" t="s">
        <v>34</v>
      </c>
      <c r="E28" s="18" t="s">
        <v>16</v>
      </c>
      <c r="F28" s="19">
        <v>1</v>
      </c>
      <c r="G28" s="20">
        <f>+G29+G30</f>
        <v>0</v>
      </c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7" t="s">
        <v>35</v>
      </c>
      <c r="E29" s="18" t="s">
        <v>36</v>
      </c>
      <c r="F29" s="19">
        <v>3</v>
      </c>
      <c r="G29" s="38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7" t="s">
        <v>37</v>
      </c>
      <c r="E30" s="18" t="s">
        <v>36</v>
      </c>
      <c r="F30" s="19">
        <v>3</v>
      </c>
      <c r="G30" s="38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7" t="s">
        <v>38</v>
      </c>
      <c r="E31" s="18" t="s">
        <v>16</v>
      </c>
      <c r="F31" s="19">
        <v>1</v>
      </c>
      <c r="G31" s="20">
        <f>+G32</f>
        <v>0</v>
      </c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7" t="s">
        <v>39</v>
      </c>
      <c r="E32" s="18" t="s">
        <v>40</v>
      </c>
      <c r="F32" s="19">
        <v>1</v>
      </c>
      <c r="G32" s="38"/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7" t="s">
        <v>41</v>
      </c>
      <c r="E33" s="18" t="s">
        <v>16</v>
      </c>
      <c r="F33" s="19">
        <v>1</v>
      </c>
      <c r="G33" s="20">
        <f>+G34</f>
        <v>0</v>
      </c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7" t="s">
        <v>42</v>
      </c>
      <c r="E34" s="18" t="s">
        <v>40</v>
      </c>
      <c r="F34" s="19">
        <v>1</v>
      </c>
      <c r="G34" s="38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7" t="s">
        <v>43</v>
      </c>
      <c r="E35" s="18" t="s">
        <v>16</v>
      </c>
      <c r="F35" s="19">
        <v>1</v>
      </c>
      <c r="G35" s="20">
        <f>+G36+G37+G38+G39+G40+G41+G42</f>
        <v>0</v>
      </c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7" t="s">
        <v>44</v>
      </c>
      <c r="E36" s="18" t="s">
        <v>45</v>
      </c>
      <c r="F36" s="19">
        <v>16</v>
      </c>
      <c r="G36" s="38"/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7" t="s">
        <v>46</v>
      </c>
      <c r="E37" s="18" t="s">
        <v>45</v>
      </c>
      <c r="F37" s="19">
        <v>16</v>
      </c>
      <c r="G37" s="38"/>
      <c r="H37" s="2"/>
      <c r="I37" s="21">
        <v>28</v>
      </c>
      <c r="J37" s="21">
        <v>4</v>
      </c>
    </row>
    <row r="38" spans="1:10" ht="42" customHeight="1">
      <c r="A38" s="16"/>
      <c r="B38" s="17"/>
      <c r="C38" s="17"/>
      <c r="D38" s="37" t="s">
        <v>47</v>
      </c>
      <c r="E38" s="18" t="s">
        <v>45</v>
      </c>
      <c r="F38" s="19">
        <v>16</v>
      </c>
      <c r="G38" s="38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7" t="s">
        <v>48</v>
      </c>
      <c r="E39" s="18" t="s">
        <v>45</v>
      </c>
      <c r="F39" s="19">
        <v>16</v>
      </c>
      <c r="G39" s="38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7" t="s">
        <v>49</v>
      </c>
      <c r="E40" s="18" t="s">
        <v>45</v>
      </c>
      <c r="F40" s="19">
        <v>16</v>
      </c>
      <c r="G40" s="38"/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7" t="s">
        <v>50</v>
      </c>
      <c r="E41" s="18" t="s">
        <v>45</v>
      </c>
      <c r="F41" s="19">
        <v>6</v>
      </c>
      <c r="G41" s="38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7" t="s">
        <v>51</v>
      </c>
      <c r="E42" s="18" t="s">
        <v>45</v>
      </c>
      <c r="F42" s="19">
        <v>6</v>
      </c>
      <c r="G42" s="38"/>
      <c r="H42" s="2"/>
      <c r="I42" s="21">
        <v>33</v>
      </c>
      <c r="J42" s="21">
        <v>4</v>
      </c>
    </row>
    <row r="43" spans="1:10" ht="42" customHeight="1">
      <c r="A43" s="35" t="s">
        <v>52</v>
      </c>
      <c r="B43" s="33"/>
      <c r="C43" s="33"/>
      <c r="D43" s="34"/>
      <c r="E43" s="18" t="s">
        <v>16</v>
      </c>
      <c r="F43" s="19">
        <v>1</v>
      </c>
      <c r="G43" s="38"/>
      <c r="H43" s="2"/>
      <c r="I43" s="21">
        <v>34</v>
      </c>
      <c r="J43" s="21"/>
    </row>
    <row r="44" spans="1:10" ht="42" customHeight="1">
      <c r="A44" s="35" t="s">
        <v>53</v>
      </c>
      <c r="B44" s="33"/>
      <c r="C44" s="33"/>
      <c r="D44" s="34"/>
      <c r="E44" s="18" t="s">
        <v>16</v>
      </c>
      <c r="F44" s="19">
        <v>1</v>
      </c>
      <c r="G44" s="20">
        <f>+G45+G57</f>
        <v>0</v>
      </c>
      <c r="H44" s="2"/>
      <c r="I44" s="21">
        <v>35</v>
      </c>
      <c r="J44" s="21"/>
    </row>
    <row r="45" spans="1:10" ht="42" customHeight="1">
      <c r="A45" s="35" t="s">
        <v>54</v>
      </c>
      <c r="B45" s="33"/>
      <c r="C45" s="33"/>
      <c r="D45" s="34"/>
      <c r="E45" s="18" t="s">
        <v>16</v>
      </c>
      <c r="F45" s="19">
        <v>1</v>
      </c>
      <c r="G45" s="20">
        <f>+G46</f>
        <v>0</v>
      </c>
      <c r="H45" s="2"/>
      <c r="I45" s="21">
        <v>36</v>
      </c>
      <c r="J45" s="21">
        <v>1</v>
      </c>
    </row>
    <row r="46" spans="1:10" ht="42" customHeight="1">
      <c r="A46" s="16"/>
      <c r="B46" s="36" t="s">
        <v>53</v>
      </c>
      <c r="C46" s="33"/>
      <c r="D46" s="34"/>
      <c r="E46" s="18" t="s">
        <v>16</v>
      </c>
      <c r="F46" s="19">
        <v>1</v>
      </c>
      <c r="G46" s="20">
        <f>+G47</f>
        <v>0</v>
      </c>
      <c r="H46" s="2"/>
      <c r="I46" s="21">
        <v>37</v>
      </c>
      <c r="J46" s="21">
        <v>2</v>
      </c>
    </row>
    <row r="47" spans="1:10" ht="42" customHeight="1">
      <c r="A47" s="16"/>
      <c r="B47" s="17"/>
      <c r="C47" s="36" t="s">
        <v>53</v>
      </c>
      <c r="D47" s="34"/>
      <c r="E47" s="18" t="s">
        <v>16</v>
      </c>
      <c r="F47" s="19">
        <v>1</v>
      </c>
      <c r="G47" s="20">
        <f>+G48+G51+G54</f>
        <v>0</v>
      </c>
      <c r="H47" s="2"/>
      <c r="I47" s="21">
        <v>38</v>
      </c>
      <c r="J47" s="21">
        <v>3</v>
      </c>
    </row>
    <row r="48" spans="1:10" ht="42" customHeight="1">
      <c r="A48" s="16"/>
      <c r="B48" s="17"/>
      <c r="C48" s="17"/>
      <c r="D48" s="37" t="s">
        <v>55</v>
      </c>
      <c r="E48" s="18" t="s">
        <v>16</v>
      </c>
      <c r="F48" s="19">
        <v>1</v>
      </c>
      <c r="G48" s="20">
        <f>+G49+G50</f>
        <v>0</v>
      </c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7" t="s">
        <v>56</v>
      </c>
      <c r="E49" s="18" t="s">
        <v>57</v>
      </c>
      <c r="F49" s="19">
        <v>2</v>
      </c>
      <c r="G49" s="38"/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7" t="s">
        <v>58</v>
      </c>
      <c r="E50" s="18" t="s">
        <v>57</v>
      </c>
      <c r="F50" s="19">
        <v>1</v>
      </c>
      <c r="G50" s="38"/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7" t="s">
        <v>59</v>
      </c>
      <c r="E51" s="18" t="s">
        <v>16</v>
      </c>
      <c r="F51" s="19">
        <v>1</v>
      </c>
      <c r="G51" s="20">
        <f>+G52+G53</f>
        <v>0</v>
      </c>
      <c r="H51" s="2"/>
      <c r="I51" s="21">
        <v>42</v>
      </c>
      <c r="J51" s="21">
        <v>4</v>
      </c>
    </row>
    <row r="52" spans="1:10" ht="42" customHeight="1">
      <c r="A52" s="16"/>
      <c r="B52" s="17"/>
      <c r="C52" s="17"/>
      <c r="D52" s="37" t="s">
        <v>60</v>
      </c>
      <c r="E52" s="18" t="s">
        <v>57</v>
      </c>
      <c r="F52" s="19">
        <v>2</v>
      </c>
      <c r="G52" s="38"/>
      <c r="H52" s="2"/>
      <c r="I52" s="21">
        <v>43</v>
      </c>
      <c r="J52" s="21">
        <v>4</v>
      </c>
    </row>
    <row r="53" spans="1:10" ht="42" customHeight="1">
      <c r="A53" s="16"/>
      <c r="B53" s="17"/>
      <c r="C53" s="17"/>
      <c r="D53" s="37" t="s">
        <v>61</v>
      </c>
      <c r="E53" s="18" t="s">
        <v>57</v>
      </c>
      <c r="F53" s="19">
        <v>4</v>
      </c>
      <c r="G53" s="38"/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7" t="s">
        <v>62</v>
      </c>
      <c r="E54" s="18" t="s">
        <v>16</v>
      </c>
      <c r="F54" s="19">
        <v>1</v>
      </c>
      <c r="G54" s="20">
        <f>+G55+G56</f>
        <v>0</v>
      </c>
      <c r="H54" s="2"/>
      <c r="I54" s="21">
        <v>45</v>
      </c>
      <c r="J54" s="21">
        <v>4</v>
      </c>
    </row>
    <row r="55" spans="1:10" ht="42" customHeight="1">
      <c r="A55" s="16"/>
      <c r="B55" s="17"/>
      <c r="C55" s="17"/>
      <c r="D55" s="37" t="s">
        <v>63</v>
      </c>
      <c r="E55" s="18" t="s">
        <v>40</v>
      </c>
      <c r="F55" s="19">
        <v>1</v>
      </c>
      <c r="G55" s="38"/>
      <c r="H55" s="2"/>
      <c r="I55" s="21">
        <v>46</v>
      </c>
      <c r="J55" s="21">
        <v>4</v>
      </c>
    </row>
    <row r="56" spans="1:10" ht="42" customHeight="1">
      <c r="A56" s="16"/>
      <c r="B56" s="17"/>
      <c r="C56" s="17"/>
      <c r="D56" s="37" t="s">
        <v>64</v>
      </c>
      <c r="E56" s="18" t="s">
        <v>40</v>
      </c>
      <c r="F56" s="19">
        <v>1</v>
      </c>
      <c r="G56" s="38"/>
      <c r="H56" s="2"/>
      <c r="I56" s="21">
        <v>47</v>
      </c>
      <c r="J56" s="21">
        <v>4</v>
      </c>
    </row>
    <row r="57" spans="1:10" ht="42" customHeight="1">
      <c r="A57" s="35" t="s">
        <v>65</v>
      </c>
      <c r="B57" s="33"/>
      <c r="C57" s="33"/>
      <c r="D57" s="34"/>
      <c r="E57" s="18" t="s">
        <v>16</v>
      </c>
      <c r="F57" s="19">
        <v>1</v>
      </c>
      <c r="G57" s="38"/>
      <c r="H57" s="2"/>
      <c r="I57" s="21">
        <v>48</v>
      </c>
      <c r="J57" s="21"/>
    </row>
    <row r="58" spans="1:10" ht="42" customHeight="1">
      <c r="A58" s="35" t="s">
        <v>66</v>
      </c>
      <c r="B58" s="33"/>
      <c r="C58" s="33"/>
      <c r="D58" s="34"/>
      <c r="E58" s="18" t="s">
        <v>16</v>
      </c>
      <c r="F58" s="19">
        <v>1</v>
      </c>
      <c r="G58" s="38"/>
      <c r="H58" s="2"/>
      <c r="I58" s="21">
        <v>49</v>
      </c>
      <c r="J58" s="21"/>
    </row>
    <row r="59" spans="1:10" ht="42" customHeight="1">
      <c r="A59" s="35" t="s">
        <v>67</v>
      </c>
      <c r="B59" s="33"/>
      <c r="C59" s="33"/>
      <c r="D59" s="34"/>
      <c r="E59" s="18" t="s">
        <v>16</v>
      </c>
      <c r="F59" s="19">
        <v>1</v>
      </c>
      <c r="G59" s="20">
        <f>+G60</f>
        <v>0</v>
      </c>
      <c r="H59" s="2"/>
      <c r="I59" s="21">
        <v>50</v>
      </c>
      <c r="J59" s="21">
        <v>1</v>
      </c>
    </row>
    <row r="60" spans="1:10" ht="42" customHeight="1">
      <c r="A60" s="16"/>
      <c r="B60" s="36" t="s">
        <v>68</v>
      </c>
      <c r="C60" s="33"/>
      <c r="D60" s="34"/>
      <c r="E60" s="18" t="s">
        <v>16</v>
      </c>
      <c r="F60" s="19">
        <v>1</v>
      </c>
      <c r="G60" s="20">
        <f>+G61</f>
        <v>0</v>
      </c>
      <c r="H60" s="2"/>
      <c r="I60" s="21">
        <v>51</v>
      </c>
      <c r="J60" s="21">
        <v>2</v>
      </c>
    </row>
    <row r="61" spans="1:10" ht="42" customHeight="1">
      <c r="A61" s="16"/>
      <c r="B61" s="17"/>
      <c r="C61" s="36" t="s">
        <v>68</v>
      </c>
      <c r="D61" s="34"/>
      <c r="E61" s="18" t="s">
        <v>16</v>
      </c>
      <c r="F61" s="19">
        <v>1</v>
      </c>
      <c r="G61" s="20">
        <f>+G62</f>
        <v>0</v>
      </c>
      <c r="H61" s="2"/>
      <c r="I61" s="21">
        <v>52</v>
      </c>
      <c r="J61" s="21">
        <v>3</v>
      </c>
    </row>
    <row r="62" spans="1:10" ht="42" customHeight="1">
      <c r="A62" s="16"/>
      <c r="B62" s="17"/>
      <c r="C62" s="17"/>
      <c r="D62" s="37" t="s">
        <v>69</v>
      </c>
      <c r="E62" s="18" t="s">
        <v>16</v>
      </c>
      <c r="F62" s="19">
        <v>1</v>
      </c>
      <c r="G62" s="20">
        <f>+G63</f>
        <v>0</v>
      </c>
      <c r="H62" s="2"/>
      <c r="I62" s="21">
        <v>53</v>
      </c>
      <c r="J62" s="21">
        <v>4</v>
      </c>
    </row>
    <row r="63" spans="1:10" ht="42" customHeight="1">
      <c r="A63" s="16"/>
      <c r="B63" s="17"/>
      <c r="C63" s="17"/>
      <c r="D63" s="37" t="s">
        <v>70</v>
      </c>
      <c r="E63" s="18" t="s">
        <v>36</v>
      </c>
      <c r="F63" s="19">
        <v>6</v>
      </c>
      <c r="G63" s="38"/>
      <c r="H63" s="2"/>
      <c r="I63" s="21">
        <v>54</v>
      </c>
      <c r="J63" s="21">
        <v>4</v>
      </c>
    </row>
    <row r="64" spans="1:10" ht="42" customHeight="1">
      <c r="A64" s="39" t="s">
        <v>71</v>
      </c>
      <c r="B64" s="40"/>
      <c r="C64" s="40"/>
      <c r="D64" s="41"/>
      <c r="E64" s="42" t="s">
        <v>16</v>
      </c>
      <c r="F64" s="43">
        <v>1</v>
      </c>
      <c r="G64" s="44">
        <f>+G10</f>
        <v>0</v>
      </c>
      <c r="H64" s="45"/>
      <c r="I64" s="46">
        <v>55</v>
      </c>
      <c r="J64" s="46"/>
    </row>
    <row r="65" spans="1:10" ht="42" customHeight="1">
      <c r="A65" s="35" t="s">
        <v>72</v>
      </c>
      <c r="B65" s="33"/>
      <c r="C65" s="33"/>
      <c r="D65" s="34"/>
      <c r="E65" s="18" t="s">
        <v>16</v>
      </c>
      <c r="F65" s="19">
        <v>1</v>
      </c>
      <c r="G65" s="20">
        <f>+G66+G86</f>
        <v>0</v>
      </c>
      <c r="H65" s="2"/>
      <c r="I65" s="21">
        <v>56</v>
      </c>
      <c r="J65" s="21"/>
    </row>
    <row r="66" spans="1:10" ht="42" customHeight="1">
      <c r="A66" s="35" t="s">
        <v>73</v>
      </c>
      <c r="B66" s="33"/>
      <c r="C66" s="33"/>
      <c r="D66" s="34"/>
      <c r="E66" s="18" t="s">
        <v>16</v>
      </c>
      <c r="F66" s="19">
        <v>1</v>
      </c>
      <c r="G66" s="20">
        <f>+G67+G78</f>
        <v>0</v>
      </c>
      <c r="H66" s="2"/>
      <c r="I66" s="21">
        <v>57</v>
      </c>
      <c r="J66" s="21"/>
    </row>
    <row r="67" spans="1:10" ht="42" customHeight="1">
      <c r="A67" s="35" t="s">
        <v>74</v>
      </c>
      <c r="B67" s="33"/>
      <c r="C67" s="33"/>
      <c r="D67" s="34"/>
      <c r="E67" s="18" t="s">
        <v>16</v>
      </c>
      <c r="F67" s="19">
        <v>1</v>
      </c>
      <c r="G67" s="20">
        <f>+G68</f>
        <v>0</v>
      </c>
      <c r="H67" s="2"/>
      <c r="I67" s="21">
        <v>58</v>
      </c>
      <c r="J67" s="21">
        <v>1</v>
      </c>
    </row>
    <row r="68" spans="1:10" ht="42" customHeight="1">
      <c r="A68" s="16"/>
      <c r="B68" s="36" t="s">
        <v>74</v>
      </c>
      <c r="C68" s="33"/>
      <c r="D68" s="34"/>
      <c r="E68" s="18" t="s">
        <v>16</v>
      </c>
      <c r="F68" s="19">
        <v>1</v>
      </c>
      <c r="G68" s="20">
        <f>+G69</f>
        <v>0</v>
      </c>
      <c r="H68" s="2"/>
      <c r="I68" s="21">
        <v>59</v>
      </c>
      <c r="J68" s="21">
        <v>2</v>
      </c>
    </row>
    <row r="69" spans="1:10" ht="42" customHeight="1">
      <c r="A69" s="16"/>
      <c r="B69" s="17"/>
      <c r="C69" s="36" t="s">
        <v>74</v>
      </c>
      <c r="D69" s="34"/>
      <c r="E69" s="18" t="s">
        <v>16</v>
      </c>
      <c r="F69" s="19">
        <v>1</v>
      </c>
      <c r="G69" s="20">
        <f>+G70+G75</f>
        <v>0</v>
      </c>
      <c r="H69" s="2"/>
      <c r="I69" s="21">
        <v>60</v>
      </c>
      <c r="J69" s="21">
        <v>3</v>
      </c>
    </row>
    <row r="70" spans="1:10" ht="42" customHeight="1">
      <c r="A70" s="16"/>
      <c r="B70" s="17"/>
      <c r="C70" s="17"/>
      <c r="D70" s="37" t="s">
        <v>75</v>
      </c>
      <c r="E70" s="18" t="s">
        <v>16</v>
      </c>
      <c r="F70" s="19">
        <v>1</v>
      </c>
      <c r="G70" s="20">
        <f>+G71+G72+G73+G74</f>
        <v>0</v>
      </c>
      <c r="H70" s="2"/>
      <c r="I70" s="21">
        <v>61</v>
      </c>
      <c r="J70" s="21">
        <v>4</v>
      </c>
    </row>
    <row r="71" spans="1:10" ht="42" customHeight="1">
      <c r="A71" s="16"/>
      <c r="B71" s="17"/>
      <c r="C71" s="17"/>
      <c r="D71" s="37" t="s">
        <v>76</v>
      </c>
      <c r="E71" s="18" t="s">
        <v>40</v>
      </c>
      <c r="F71" s="19">
        <v>1</v>
      </c>
      <c r="G71" s="38"/>
      <c r="H71" s="2"/>
      <c r="I71" s="21">
        <v>62</v>
      </c>
      <c r="J71" s="21">
        <v>4</v>
      </c>
    </row>
    <row r="72" spans="1:10" ht="42" customHeight="1">
      <c r="A72" s="16"/>
      <c r="B72" s="17"/>
      <c r="C72" s="17"/>
      <c r="D72" s="37" t="s">
        <v>77</v>
      </c>
      <c r="E72" s="18" t="s">
        <v>40</v>
      </c>
      <c r="F72" s="19">
        <v>1</v>
      </c>
      <c r="G72" s="38"/>
      <c r="H72" s="2"/>
      <c r="I72" s="21">
        <v>63</v>
      </c>
      <c r="J72" s="21">
        <v>4</v>
      </c>
    </row>
    <row r="73" spans="1:10" ht="42" customHeight="1">
      <c r="A73" s="16"/>
      <c r="B73" s="17"/>
      <c r="C73" s="17"/>
      <c r="D73" s="37" t="s">
        <v>78</v>
      </c>
      <c r="E73" s="18" t="s">
        <v>40</v>
      </c>
      <c r="F73" s="19">
        <v>1</v>
      </c>
      <c r="G73" s="38"/>
      <c r="H73" s="2"/>
      <c r="I73" s="21">
        <v>64</v>
      </c>
      <c r="J73" s="21">
        <v>4</v>
      </c>
    </row>
    <row r="74" spans="1:10" ht="42" customHeight="1">
      <c r="A74" s="16"/>
      <c r="B74" s="17"/>
      <c r="C74" s="17"/>
      <c r="D74" s="37" t="s">
        <v>79</v>
      </c>
      <c r="E74" s="18" t="s">
        <v>57</v>
      </c>
      <c r="F74" s="19">
        <v>2</v>
      </c>
      <c r="G74" s="38"/>
      <c r="H74" s="2"/>
      <c r="I74" s="21">
        <v>65</v>
      </c>
      <c r="J74" s="21">
        <v>4</v>
      </c>
    </row>
    <row r="75" spans="1:10" ht="42" customHeight="1">
      <c r="A75" s="16"/>
      <c r="B75" s="17"/>
      <c r="C75" s="17"/>
      <c r="D75" s="37" t="s">
        <v>80</v>
      </c>
      <c r="E75" s="18" t="s">
        <v>16</v>
      </c>
      <c r="F75" s="19">
        <v>1</v>
      </c>
      <c r="G75" s="20">
        <f>+G76+G77</f>
        <v>0</v>
      </c>
      <c r="H75" s="2"/>
      <c r="I75" s="21">
        <v>66</v>
      </c>
      <c r="J75" s="21">
        <v>4</v>
      </c>
    </row>
    <row r="76" spans="1:10" ht="42" customHeight="1">
      <c r="A76" s="16"/>
      <c r="B76" s="17"/>
      <c r="C76" s="17"/>
      <c r="D76" s="37" t="s">
        <v>81</v>
      </c>
      <c r="E76" s="18" t="s">
        <v>30</v>
      </c>
      <c r="F76" s="19">
        <v>2</v>
      </c>
      <c r="G76" s="38"/>
      <c r="H76" s="2"/>
      <c r="I76" s="21">
        <v>67</v>
      </c>
      <c r="J76" s="21">
        <v>4</v>
      </c>
    </row>
    <row r="77" spans="1:10" ht="42" customHeight="1">
      <c r="A77" s="16"/>
      <c r="B77" s="17"/>
      <c r="C77" s="17"/>
      <c r="D77" s="37" t="s">
        <v>82</v>
      </c>
      <c r="E77" s="18" t="s">
        <v>30</v>
      </c>
      <c r="F77" s="19">
        <v>1</v>
      </c>
      <c r="G77" s="38"/>
      <c r="H77" s="2"/>
      <c r="I77" s="21">
        <v>68</v>
      </c>
      <c r="J77" s="21">
        <v>4</v>
      </c>
    </row>
    <row r="78" spans="1:10" ht="42" customHeight="1">
      <c r="A78" s="35" t="s">
        <v>83</v>
      </c>
      <c r="B78" s="33"/>
      <c r="C78" s="33"/>
      <c r="D78" s="34"/>
      <c r="E78" s="18" t="s">
        <v>16</v>
      </c>
      <c r="F78" s="19">
        <v>1</v>
      </c>
      <c r="G78" s="20">
        <f>+G79</f>
        <v>0</v>
      </c>
      <c r="H78" s="2"/>
      <c r="I78" s="21">
        <v>69</v>
      </c>
      <c r="J78" s="21">
        <v>1</v>
      </c>
    </row>
    <row r="79" spans="1:10" ht="42" customHeight="1">
      <c r="A79" s="16"/>
      <c r="B79" s="36" t="s">
        <v>83</v>
      </c>
      <c r="C79" s="33"/>
      <c r="D79" s="34"/>
      <c r="E79" s="18" t="s">
        <v>16</v>
      </c>
      <c r="F79" s="19">
        <v>1</v>
      </c>
      <c r="G79" s="20">
        <f>+G80</f>
        <v>0</v>
      </c>
      <c r="H79" s="2"/>
      <c r="I79" s="21">
        <v>70</v>
      </c>
      <c r="J79" s="21">
        <v>2</v>
      </c>
    </row>
    <row r="80" spans="1:10" ht="42" customHeight="1">
      <c r="A80" s="16"/>
      <c r="B80" s="17"/>
      <c r="C80" s="36" t="s">
        <v>83</v>
      </c>
      <c r="D80" s="34"/>
      <c r="E80" s="18" t="s">
        <v>16</v>
      </c>
      <c r="F80" s="19">
        <v>1</v>
      </c>
      <c r="G80" s="20">
        <f>+G81+G84</f>
        <v>0</v>
      </c>
      <c r="H80" s="2"/>
      <c r="I80" s="21">
        <v>71</v>
      </c>
      <c r="J80" s="21">
        <v>3</v>
      </c>
    </row>
    <row r="81" spans="1:10" ht="42" customHeight="1">
      <c r="A81" s="16"/>
      <c r="B81" s="17"/>
      <c r="C81" s="17"/>
      <c r="D81" s="37" t="s">
        <v>84</v>
      </c>
      <c r="E81" s="18" t="s">
        <v>16</v>
      </c>
      <c r="F81" s="19">
        <v>1</v>
      </c>
      <c r="G81" s="20">
        <f>+G82+G83</f>
        <v>0</v>
      </c>
      <c r="H81" s="2"/>
      <c r="I81" s="21">
        <v>72</v>
      </c>
      <c r="J81" s="21">
        <v>4</v>
      </c>
    </row>
    <row r="82" spans="1:10" ht="42" customHeight="1">
      <c r="A82" s="16"/>
      <c r="B82" s="17"/>
      <c r="C82" s="17"/>
      <c r="D82" s="37" t="s">
        <v>85</v>
      </c>
      <c r="E82" s="18" t="s">
        <v>30</v>
      </c>
      <c r="F82" s="19">
        <v>2</v>
      </c>
      <c r="G82" s="38"/>
      <c r="H82" s="2"/>
      <c r="I82" s="21">
        <v>73</v>
      </c>
      <c r="J82" s="21">
        <v>4</v>
      </c>
    </row>
    <row r="83" spans="1:10" ht="42" customHeight="1">
      <c r="A83" s="16"/>
      <c r="B83" s="17"/>
      <c r="C83" s="17"/>
      <c r="D83" s="37" t="s">
        <v>86</v>
      </c>
      <c r="E83" s="18" t="s">
        <v>30</v>
      </c>
      <c r="F83" s="19">
        <v>1</v>
      </c>
      <c r="G83" s="38"/>
      <c r="H83" s="2"/>
      <c r="I83" s="21">
        <v>74</v>
      </c>
      <c r="J83" s="21">
        <v>4</v>
      </c>
    </row>
    <row r="84" spans="1:10" ht="42" customHeight="1">
      <c r="A84" s="16"/>
      <c r="B84" s="17"/>
      <c r="C84" s="17"/>
      <c r="D84" s="37" t="s">
        <v>87</v>
      </c>
      <c r="E84" s="18" t="s">
        <v>16</v>
      </c>
      <c r="F84" s="19">
        <v>1</v>
      </c>
      <c r="G84" s="20">
        <f>+G85</f>
        <v>0</v>
      </c>
      <c r="H84" s="2"/>
      <c r="I84" s="21">
        <v>75</v>
      </c>
      <c r="J84" s="21">
        <v>4</v>
      </c>
    </row>
    <row r="85" spans="1:10" ht="42" customHeight="1">
      <c r="A85" s="16"/>
      <c r="B85" s="17"/>
      <c r="C85" s="17"/>
      <c r="D85" s="37" t="s">
        <v>88</v>
      </c>
      <c r="E85" s="18" t="s">
        <v>16</v>
      </c>
      <c r="F85" s="19">
        <v>1</v>
      </c>
      <c r="G85" s="38"/>
      <c r="H85" s="2"/>
      <c r="I85" s="21">
        <v>76</v>
      </c>
      <c r="J85" s="21">
        <v>4</v>
      </c>
    </row>
    <row r="86" spans="1:10" ht="42" customHeight="1">
      <c r="A86" s="35" t="s">
        <v>89</v>
      </c>
      <c r="B86" s="33"/>
      <c r="C86" s="33"/>
      <c r="D86" s="34"/>
      <c r="E86" s="18" t="s">
        <v>16</v>
      </c>
      <c r="F86" s="19">
        <v>1</v>
      </c>
      <c r="G86" s="38"/>
      <c r="H86" s="2"/>
      <c r="I86" s="21">
        <v>77</v>
      </c>
      <c r="J86" s="21"/>
    </row>
    <row r="87" spans="1:10" ht="42" customHeight="1">
      <c r="A87" s="35" t="s">
        <v>90</v>
      </c>
      <c r="B87" s="33"/>
      <c r="C87" s="33"/>
      <c r="D87" s="34"/>
      <c r="E87" s="18" t="s">
        <v>16</v>
      </c>
      <c r="F87" s="19">
        <v>1</v>
      </c>
      <c r="G87" s="38"/>
      <c r="H87" s="2"/>
      <c r="I87" s="21">
        <v>78</v>
      </c>
      <c r="J87" s="21">
        <v>220</v>
      </c>
    </row>
    <row r="88" spans="1:10" ht="42" customHeight="1">
      <c r="A88" s="39" t="s">
        <v>91</v>
      </c>
      <c r="B88" s="40"/>
      <c r="C88" s="40"/>
      <c r="D88" s="41"/>
      <c r="E88" s="42" t="s">
        <v>16</v>
      </c>
      <c r="F88" s="43">
        <v>1</v>
      </c>
      <c r="G88" s="44">
        <f>+G65+G87</f>
        <v>0</v>
      </c>
      <c r="H88" s="45"/>
      <c r="I88" s="46">
        <v>79</v>
      </c>
      <c r="J88" s="46"/>
    </row>
    <row r="89" spans="1:10" ht="42" customHeight="1">
      <c r="A89" s="22" t="s">
        <v>92</v>
      </c>
      <c r="B89" s="23"/>
      <c r="C89" s="23"/>
      <c r="D89" s="24"/>
      <c r="E89" s="25" t="s">
        <v>9</v>
      </c>
      <c r="F89" s="26">
        <v>1</v>
      </c>
      <c r="G89" s="20">
        <f>+G64+G88</f>
        <v>0</v>
      </c>
      <c r="I89" s="21">
        <v>80</v>
      </c>
      <c r="J89" s="21">
        <v>30</v>
      </c>
    </row>
    <row r="90" spans="1:10" ht="42" customHeight="1">
      <c r="A90" s="27" t="s">
        <v>10</v>
      </c>
      <c r="B90" s="28"/>
      <c r="C90" s="28"/>
      <c r="D90" s="29"/>
      <c r="E90" s="30" t="s">
        <v>11</v>
      </c>
      <c r="F90" s="31" t="s">
        <v>11</v>
      </c>
      <c r="G90" s="32">
        <f>G89</f>
        <v>0</v>
      </c>
      <c r="I90" s="21">
        <v>81</v>
      </c>
      <c r="J90" s="21">
        <v>90</v>
      </c>
    </row>
    <row r="91" spans="1:10" ht="42" customHeight="1"/>
    <row r="92" spans="1:10" ht="42" customHeight="1"/>
  </sheetData>
  <sheetProtection algorithmName="SHA-512" hashValue="uGLLZe9ZuW/kjIg2esWKTkGB//dkvjHDMXwWnqsmaGl+UOsOIX9261k/9jBBToQ3PIvAsUZJp6ldyRHa8zFb0A==" saltValue="ct345lQPX/iUnbqvX2TOkQ==" spinCount="100000" sheet="1" objects="1" scenarios="1"/>
  <mergeCells count="36">
    <mergeCell ref="B79:D79"/>
    <mergeCell ref="C80:D80"/>
    <mergeCell ref="A86:D86"/>
    <mergeCell ref="A87:D87"/>
    <mergeCell ref="A88:D88"/>
    <mergeCell ref="A65:D65"/>
    <mergeCell ref="A66:D66"/>
    <mergeCell ref="A67:D67"/>
    <mergeCell ref="B68:D68"/>
    <mergeCell ref="C69:D69"/>
    <mergeCell ref="A78:D78"/>
    <mergeCell ref="A58:D58"/>
    <mergeCell ref="A59:D59"/>
    <mergeCell ref="B60:D60"/>
    <mergeCell ref="C61:D61"/>
    <mergeCell ref="A64:D64"/>
    <mergeCell ref="A43:D43"/>
    <mergeCell ref="A44:D44"/>
    <mergeCell ref="A45:D45"/>
    <mergeCell ref="B46:D46"/>
    <mergeCell ref="C47:D47"/>
    <mergeCell ref="A57:D57"/>
    <mergeCell ref="A89:D89"/>
    <mergeCell ref="A90:D90"/>
    <mergeCell ref="A10:D10"/>
    <mergeCell ref="A11:D11"/>
    <mergeCell ref="A12:D12"/>
    <mergeCell ref="A13:D13"/>
    <mergeCell ref="B14:D14"/>
    <mergeCell ref="C15:D15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sudo takayuki</dc:creator>
  <cp:lastModifiedBy>sudo takayuki</cp:lastModifiedBy>
  <dcterms:created xsi:type="dcterms:W3CDTF">2023-06-13T05:38:44Z</dcterms:created>
  <dcterms:modified xsi:type="dcterms:W3CDTF">2023-06-13T05:39:57Z</dcterms:modified>
</cp:coreProperties>
</file>